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AS-YAHATAHP\shomu\14 庁舎管理\24_庁舎管理\★光熱水費\★電力契約\R8電力（八幡病院）\01_入札\"/>
    </mc:Choice>
  </mc:AlternateContent>
  <xr:revisionPtr revIDLastSave="0" documentId="13_ncr:1_{1463B535-2AD6-4BE9-B937-8E599A1A0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2" r:id="rId1"/>
    <sheet name="Sheet1" sheetId="1" r:id="rId2"/>
  </sheets>
  <definedNames>
    <definedName name="_xlnm.Print_Area" localSheetId="0">入札内訳書!$A$1:$O$61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8" i="2" l="1"/>
  <c r="K56" i="2"/>
  <c r="N54" i="2"/>
  <c r="J54" i="2"/>
  <c r="E54" i="2"/>
  <c r="O54" i="2" s="1"/>
  <c r="K52" i="2"/>
  <c r="N50" i="2"/>
  <c r="J50" i="2"/>
  <c r="E50" i="2"/>
  <c r="K48" i="2"/>
  <c r="N46" i="2"/>
  <c r="J46" i="2"/>
  <c r="E46" i="2"/>
  <c r="O46" i="2" s="1"/>
  <c r="K44" i="2"/>
  <c r="N42" i="2"/>
  <c r="J42" i="2"/>
  <c r="E42" i="2"/>
  <c r="K40" i="2"/>
  <c r="N38" i="2"/>
  <c r="J38" i="2"/>
  <c r="E38" i="2"/>
  <c r="O38" i="2" s="1"/>
  <c r="K36" i="2"/>
  <c r="O34" i="2" s="1"/>
  <c r="N34" i="2"/>
  <c r="J34" i="2"/>
  <c r="E34" i="2"/>
  <c r="N30" i="2"/>
  <c r="K30" i="2"/>
  <c r="J30" i="2"/>
  <c r="E30" i="2"/>
  <c r="O30" i="2" s="1"/>
  <c r="N26" i="2"/>
  <c r="K26" i="2"/>
  <c r="J26" i="2"/>
  <c r="E26" i="2"/>
  <c r="N22" i="2"/>
  <c r="K22" i="2"/>
  <c r="J22" i="2"/>
  <c r="E22" i="2"/>
  <c r="K20" i="2"/>
  <c r="N18" i="2"/>
  <c r="J18" i="2"/>
  <c r="E18" i="2"/>
  <c r="K16" i="2"/>
  <c r="N14" i="2"/>
  <c r="J14" i="2"/>
  <c r="E14" i="2"/>
  <c r="O14" i="2" s="1"/>
  <c r="K12" i="2"/>
  <c r="N10" i="2"/>
  <c r="J10" i="2"/>
  <c r="E10" i="2"/>
  <c r="O18" i="2" l="1"/>
  <c r="O26" i="2"/>
  <c r="K58" i="2"/>
  <c r="J58" i="2"/>
  <c r="E58" i="2"/>
  <c r="O42" i="2"/>
  <c r="N58" i="2"/>
  <c r="O50" i="2"/>
  <c r="O22" i="2"/>
  <c r="O10" i="2"/>
  <c r="O58" i="2" l="1"/>
  <c r="O60" i="2" l="1"/>
</calcChain>
</file>

<file path=xl/sharedStrings.xml><?xml version="1.0" encoding="utf-8"?>
<sst xmlns="http://schemas.openxmlformats.org/spreadsheetml/2006/main" count="55" uniqueCount="54">
  <si>
    <t>入札書内訳</t>
    <rPh sb="0" eb="2">
      <t>ニュウサツ</t>
    </rPh>
    <rPh sb="2" eb="3">
      <t>ショ</t>
    </rPh>
    <rPh sb="3" eb="5">
      <t>ウチワケ</t>
    </rPh>
    <phoneticPr fontId="4"/>
  </si>
  <si>
    <t>年月</t>
    <rPh sb="0" eb="2">
      <t>ネンゲツ</t>
    </rPh>
    <phoneticPr fontId="4"/>
  </si>
  <si>
    <t>基本料金</t>
    <rPh sb="0" eb="2">
      <t>キホン</t>
    </rPh>
    <rPh sb="2" eb="4">
      <t>リョウキン</t>
    </rPh>
    <phoneticPr fontId="4"/>
  </si>
  <si>
    <t>電力量料金</t>
    <rPh sb="0" eb="2">
      <t>デンリョク</t>
    </rPh>
    <rPh sb="2" eb="3">
      <t>リョウ</t>
    </rPh>
    <rPh sb="3" eb="5">
      <t>リョウキン</t>
    </rPh>
    <phoneticPr fontId="4"/>
  </si>
  <si>
    <t>予備線</t>
    <rPh sb="0" eb="3">
      <t>ヨビセン</t>
    </rPh>
    <phoneticPr fontId="4"/>
  </si>
  <si>
    <t>総計
①＋②+③</t>
    <rPh sb="0" eb="2">
      <t>ソウケイ</t>
    </rPh>
    <phoneticPr fontId="4"/>
  </si>
  <si>
    <t>単価
（円/kw）
（a）</t>
    <rPh sb="0" eb="2">
      <t>タンカ</t>
    </rPh>
    <rPh sb="4" eb="5">
      <t>エン</t>
    </rPh>
    <phoneticPr fontId="4"/>
  </si>
  <si>
    <t>係数
※１
（b）</t>
    <rPh sb="0" eb="2">
      <t>ケイスウ</t>
    </rPh>
    <phoneticPr fontId="4"/>
  </si>
  <si>
    <t>常時契約電力
（kw）
（c）</t>
    <rPh sb="0" eb="2">
      <t>ジョウジ</t>
    </rPh>
    <rPh sb="2" eb="4">
      <t>ケイヤク</t>
    </rPh>
    <rPh sb="4" eb="6">
      <t>デンリョク</t>
    </rPh>
    <phoneticPr fontId="4"/>
  </si>
  <si>
    <r>
      <t xml:space="preserve">①月額
（円）
</t>
    </r>
    <r>
      <rPr>
        <sz val="9"/>
        <color theme="1"/>
        <rFont val="Yu Gothic"/>
        <family val="3"/>
        <charset val="128"/>
        <scheme val="minor"/>
      </rPr>
      <t>（a×b×c）</t>
    </r>
    <rPh sb="1" eb="3">
      <t>ゲツガク</t>
    </rPh>
    <rPh sb="5" eb="6">
      <t>エン</t>
    </rPh>
    <phoneticPr fontId="4"/>
  </si>
  <si>
    <t>単価（円/kwh）</t>
    <rPh sb="0" eb="2">
      <t>タンカ</t>
    </rPh>
    <rPh sb="3" eb="4">
      <t>エン</t>
    </rPh>
    <phoneticPr fontId="4"/>
  </si>
  <si>
    <t>予定電力量（kwh）</t>
    <rPh sb="0" eb="2">
      <t>ヨテイ</t>
    </rPh>
    <rPh sb="2" eb="4">
      <t>デンリョク</t>
    </rPh>
    <rPh sb="4" eb="5">
      <t>リョウ</t>
    </rPh>
    <phoneticPr fontId="4"/>
  </si>
  <si>
    <t>②金額（円）</t>
    <rPh sb="1" eb="3">
      <t>キンガク</t>
    </rPh>
    <rPh sb="4" eb="5">
      <t>エン</t>
    </rPh>
    <phoneticPr fontId="4"/>
  </si>
  <si>
    <t>単価
（円/kw）
（ｆ）</t>
    <rPh sb="0" eb="2">
      <t>タンカ</t>
    </rPh>
    <rPh sb="4" eb="5">
      <t>エン</t>
    </rPh>
    <phoneticPr fontId="4"/>
  </si>
  <si>
    <t>常時契約電力
（kw）
（ｇ）</t>
    <rPh sb="0" eb="2">
      <t>ジョウジ</t>
    </rPh>
    <rPh sb="2" eb="4">
      <t>ケイヤク</t>
    </rPh>
    <rPh sb="4" eb="6">
      <t>デンリョク</t>
    </rPh>
    <phoneticPr fontId="4"/>
  </si>
  <si>
    <r>
      <t xml:space="preserve">③月額
（円）
</t>
    </r>
    <r>
      <rPr>
        <sz val="9"/>
        <color theme="1"/>
        <rFont val="Yu Gothic"/>
        <family val="3"/>
        <charset val="128"/>
        <scheme val="minor"/>
      </rPr>
      <t>（ｆ×ｇ）</t>
    </r>
    <rPh sb="1" eb="3">
      <t>ゲツガク</t>
    </rPh>
    <rPh sb="5" eb="6">
      <t>エン</t>
    </rPh>
    <phoneticPr fontId="4"/>
  </si>
  <si>
    <r>
      <t xml:space="preserve">夏季昼間
</t>
    </r>
    <r>
      <rPr>
        <sz val="9"/>
        <color theme="1"/>
        <rFont val="Yu Gothic"/>
        <family val="3"/>
        <charset val="128"/>
        <scheme val="minor"/>
      </rPr>
      <t>（7月～9月の8時から13時まで
及び16時から22時まで）</t>
    </r>
    <rPh sb="0" eb="2">
      <t>カキ</t>
    </rPh>
    <rPh sb="2" eb="4">
      <t>ヒルマ</t>
    </rPh>
    <rPh sb="7" eb="8">
      <t>ガツ</t>
    </rPh>
    <rPh sb="10" eb="11">
      <t>ガツ</t>
    </rPh>
    <rPh sb="13" eb="14">
      <t>ジ</t>
    </rPh>
    <rPh sb="18" eb="19">
      <t>ジ</t>
    </rPh>
    <rPh sb="22" eb="23">
      <t>オヨ</t>
    </rPh>
    <rPh sb="26" eb="27">
      <t>ジ</t>
    </rPh>
    <rPh sb="31" eb="32">
      <t>ジ</t>
    </rPh>
    <phoneticPr fontId="4"/>
  </si>
  <si>
    <t>（d1）</t>
    <phoneticPr fontId="4"/>
  </si>
  <si>
    <t>夏季昼間</t>
    <rPh sb="0" eb="2">
      <t>カキ</t>
    </rPh>
    <rPh sb="2" eb="4">
      <t>ヒルマ</t>
    </rPh>
    <phoneticPr fontId="4"/>
  </si>
  <si>
    <t>（e1）</t>
    <phoneticPr fontId="4"/>
  </si>
  <si>
    <t>計</t>
    <rPh sb="0" eb="1">
      <t>ケイ</t>
    </rPh>
    <phoneticPr fontId="4"/>
  </si>
  <si>
    <t>（d1×e1）</t>
    <phoneticPr fontId="4"/>
  </si>
  <si>
    <r>
      <t xml:space="preserve">その他季昼間
</t>
    </r>
    <r>
      <rPr>
        <sz val="9"/>
        <color theme="1"/>
        <rFont val="Yu Gothic"/>
        <family val="3"/>
        <charset val="128"/>
        <scheme val="minor"/>
      </rPr>
      <t>（10月～6月の8時から22時まで）</t>
    </r>
    <rPh sb="2" eb="3">
      <t>タ</t>
    </rPh>
    <rPh sb="3" eb="4">
      <t>キ</t>
    </rPh>
    <rPh sb="4" eb="6">
      <t>ヒルマ</t>
    </rPh>
    <rPh sb="10" eb="11">
      <t>ガツ</t>
    </rPh>
    <rPh sb="13" eb="14">
      <t>ガツ</t>
    </rPh>
    <rPh sb="16" eb="17">
      <t>ジ</t>
    </rPh>
    <rPh sb="21" eb="22">
      <t>ジ</t>
    </rPh>
    <phoneticPr fontId="4"/>
  </si>
  <si>
    <t>（d2）</t>
    <phoneticPr fontId="4"/>
  </si>
  <si>
    <t>その他季昼間</t>
    <rPh sb="2" eb="3">
      <t>タ</t>
    </rPh>
    <rPh sb="3" eb="4">
      <t>キ</t>
    </rPh>
    <rPh sb="4" eb="6">
      <t>ヒルマ</t>
    </rPh>
    <phoneticPr fontId="4"/>
  </si>
  <si>
    <t>（e2）</t>
    <phoneticPr fontId="4"/>
  </si>
  <si>
    <t>（d2×e2）</t>
    <phoneticPr fontId="4"/>
  </si>
  <si>
    <t>（A）</t>
    <phoneticPr fontId="4"/>
  </si>
  <si>
    <t>（B）</t>
    <phoneticPr fontId="4"/>
  </si>
  <si>
    <t>（C）</t>
    <phoneticPr fontId="4"/>
  </si>
  <si>
    <t>（D）</t>
    <phoneticPr fontId="4"/>
  </si>
  <si>
    <t>（E）</t>
    <phoneticPr fontId="4"/>
  </si>
  <si>
    <t>（F）</t>
    <phoneticPr fontId="4"/>
  </si>
  <si>
    <t>（G）</t>
    <phoneticPr fontId="4"/>
  </si>
  <si>
    <t>（H）</t>
    <phoneticPr fontId="4"/>
  </si>
  <si>
    <t>（I）</t>
    <phoneticPr fontId="4"/>
  </si>
  <si>
    <t>（J）</t>
    <phoneticPr fontId="4"/>
  </si>
  <si>
    <t>（K）</t>
    <phoneticPr fontId="4"/>
  </si>
  <si>
    <t>（L）</t>
    <phoneticPr fontId="4"/>
  </si>
  <si>
    <t>R7.4</t>
    <phoneticPr fontId="4"/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</si>
  <si>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</si>
  <si>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</si>
  <si>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</si>
  <si>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</si>
  <si>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</si>
  <si>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</si>
  <si>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</si>
  <si>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</si>
  <si>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4"/>
  </si>
  <si>
    <t>R8.2</t>
  </si>
  <si>
    <t>R8.3</t>
  </si>
  <si>
    <t>※１　係数：（力率修正率）＝（185-力率）/100</t>
    <rPh sb="3" eb="5">
      <t>ケイスウ</t>
    </rPh>
    <rPh sb="7" eb="9">
      <t>リキリツ</t>
    </rPh>
    <rPh sb="9" eb="11">
      <t>シュウセイ</t>
    </rPh>
    <rPh sb="11" eb="12">
      <t>リツ</t>
    </rPh>
    <rPh sb="19" eb="21">
      <t>リキリツ</t>
    </rPh>
    <phoneticPr fontId="4"/>
  </si>
  <si>
    <t>積算価格（税込）↑</t>
    <rPh sb="0" eb="2">
      <t>セキサン</t>
    </rPh>
    <rPh sb="2" eb="4">
      <t>カカク</t>
    </rPh>
    <rPh sb="5" eb="7">
      <t>ゼイコミ</t>
    </rPh>
    <phoneticPr fontId="4"/>
  </si>
  <si>
    <t>積算価格（税抜）↑</t>
    <rPh sb="0" eb="2">
      <t>セキサン</t>
    </rPh>
    <rPh sb="2" eb="4">
      <t>カカク</t>
    </rPh>
    <rPh sb="5" eb="7">
      <t>ゼイヌキ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</si>
</sst>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FF000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Yu Gothic"/>
      <family val="3"/>
      <charset val="128"/>
      <scheme val="minor"/>
    </font>
    <font>
      <sz val="12"/>
      <color rgb="FFFF0000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name val="Yu Gothic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1" fillId="0" borderId="0" xfId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vertical="center" wrapText="1"/>
    </xf>
    <xf numFmtId="0" fontId="1" fillId="0" borderId="7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left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left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4" xfId="1" applyBorder="1" applyAlignment="1">
      <alignment horizontal="left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6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40" fontId="2" fillId="0" borderId="1" xfId="2" applyNumberFormat="1" applyFont="1" applyBorder="1" applyAlignment="1">
      <alignment horizontal="right" vertical="center"/>
    </xf>
    <xf numFmtId="0" fontId="1" fillId="0" borderId="1" xfId="1" applyBorder="1" applyAlignment="1">
      <alignment horizontal="right" vertical="center"/>
    </xf>
    <xf numFmtId="38" fontId="0" fillId="0" borderId="1" xfId="2" applyFont="1" applyBorder="1" applyAlignment="1">
      <alignment horizontal="right" vertical="center"/>
    </xf>
    <xf numFmtId="40" fontId="6" fillId="0" borderId="17" xfId="2" applyNumberFormat="1" applyFont="1" applyFill="1" applyBorder="1" applyAlignment="1">
      <alignment horizontal="right" vertical="center"/>
    </xf>
    <xf numFmtId="40" fontId="6" fillId="0" borderId="18" xfId="2" applyNumberFormat="1" applyFont="1" applyFill="1" applyBorder="1" applyAlignment="1">
      <alignment horizontal="right" vertical="center"/>
    </xf>
    <xf numFmtId="38" fontId="7" fillId="2" borderId="17" xfId="2" applyFont="1" applyFill="1" applyBorder="1" applyAlignment="1">
      <alignment horizontal="center" vertical="center"/>
    </xf>
    <xf numFmtId="38" fontId="7" fillId="2" borderId="18" xfId="2" applyFont="1" applyFill="1" applyBorder="1" applyAlignment="1">
      <alignment horizontal="center" vertical="center"/>
    </xf>
    <xf numFmtId="38" fontId="7" fillId="0" borderId="5" xfId="2" applyFont="1" applyBorder="1" applyAlignment="1">
      <alignment horizontal="right" vertical="center"/>
    </xf>
    <xf numFmtId="38" fontId="7" fillId="3" borderId="5" xfId="2" applyFont="1" applyFill="1" applyBorder="1" applyAlignment="1">
      <alignment horizontal="center" vertical="center"/>
    </xf>
    <xf numFmtId="40" fontId="2" fillId="0" borderId="5" xfId="2" applyNumberFormat="1" applyFont="1" applyFill="1" applyBorder="1" applyAlignment="1">
      <alignment horizontal="center" vertical="center"/>
    </xf>
    <xf numFmtId="40" fontId="6" fillId="0" borderId="19" xfId="2" applyNumberFormat="1" applyFont="1" applyFill="1" applyBorder="1" applyAlignment="1">
      <alignment horizontal="right" vertical="center"/>
    </xf>
    <xf numFmtId="40" fontId="6" fillId="0" borderId="20" xfId="2" applyNumberFormat="1" applyFont="1" applyFill="1" applyBorder="1" applyAlignment="1">
      <alignment horizontal="right" vertical="center"/>
    </xf>
    <xf numFmtId="38" fontId="7" fillId="2" borderId="19" xfId="2" applyFont="1" applyFill="1" applyBorder="1" applyAlignment="1">
      <alignment horizontal="center" vertical="center"/>
    </xf>
    <xf numFmtId="38" fontId="7" fillId="2" borderId="20" xfId="2" applyFont="1" applyFill="1" applyBorder="1" applyAlignment="1">
      <alignment horizontal="center" vertical="center"/>
    </xf>
    <xf numFmtId="38" fontId="7" fillId="0" borderId="8" xfId="2" applyFont="1" applyBorder="1" applyAlignment="1">
      <alignment horizontal="right" vertical="center"/>
    </xf>
    <xf numFmtId="38" fontId="7" fillId="3" borderId="21" xfId="2" applyFont="1" applyFill="1" applyBorder="1" applyAlignment="1">
      <alignment horizontal="center" vertical="center"/>
    </xf>
    <xf numFmtId="40" fontId="2" fillId="0" borderId="8" xfId="2" applyNumberFormat="1" applyFont="1" applyFill="1" applyBorder="1" applyAlignment="1">
      <alignment horizontal="center" vertical="center"/>
    </xf>
    <xf numFmtId="40" fontId="6" fillId="0" borderId="9" xfId="2" applyNumberFormat="1" applyFont="1" applyFill="1" applyBorder="1" applyAlignment="1">
      <alignment horizontal="right" vertical="center"/>
    </xf>
    <xf numFmtId="40" fontId="6" fillId="0" borderId="10" xfId="2" applyNumberFormat="1" applyFont="1" applyFill="1" applyBorder="1" applyAlignment="1">
      <alignment horizontal="right" vertical="center"/>
    </xf>
    <xf numFmtId="38" fontId="8" fillId="4" borderId="9" xfId="2" applyFont="1" applyFill="1" applyBorder="1" applyAlignment="1">
      <alignment horizontal="right" vertical="center"/>
    </xf>
    <xf numFmtId="38" fontId="8" fillId="4" borderId="10" xfId="2" applyFont="1" applyFill="1" applyBorder="1" applyAlignment="1">
      <alignment horizontal="right" vertical="center"/>
    </xf>
    <xf numFmtId="38" fontId="7" fillId="0" borderId="11" xfId="2" applyFont="1" applyBorder="1" applyAlignment="1">
      <alignment horizontal="center" vertical="center"/>
    </xf>
    <xf numFmtId="40" fontId="6" fillId="0" borderId="14" xfId="2" applyNumberFormat="1" applyFont="1" applyFill="1" applyBorder="1" applyAlignment="1">
      <alignment horizontal="right" vertical="center"/>
    </xf>
    <xf numFmtId="40" fontId="6" fillId="0" borderId="15" xfId="2" applyNumberFormat="1" applyFont="1" applyFill="1" applyBorder="1" applyAlignment="1">
      <alignment horizontal="right" vertical="center"/>
    </xf>
    <xf numFmtId="38" fontId="8" fillId="4" borderId="14" xfId="2" applyFont="1" applyFill="1" applyBorder="1" applyAlignment="1">
      <alignment horizontal="right" vertical="center"/>
    </xf>
    <xf numFmtId="38" fontId="8" fillId="4" borderId="15" xfId="2" applyFont="1" applyFill="1" applyBorder="1" applyAlignment="1">
      <alignment horizontal="right" vertical="center"/>
    </xf>
    <xf numFmtId="38" fontId="7" fillId="0" borderId="16" xfId="2" applyFont="1" applyBorder="1" applyAlignment="1">
      <alignment horizontal="right" vertical="center"/>
    </xf>
    <xf numFmtId="38" fontId="7" fillId="0" borderId="16" xfId="2" applyFont="1" applyBorder="1" applyAlignment="1">
      <alignment horizontal="center" vertical="center"/>
    </xf>
    <xf numFmtId="40" fontId="2" fillId="0" borderId="16" xfId="2" applyNumberFormat="1" applyFont="1" applyFill="1" applyBorder="1" applyAlignment="1">
      <alignment horizontal="center" vertical="center"/>
    </xf>
    <xf numFmtId="38" fontId="7" fillId="4" borderId="17" xfId="2" applyFont="1" applyFill="1" applyBorder="1" applyAlignment="1">
      <alignment horizontal="center" vertical="center"/>
    </xf>
    <xf numFmtId="38" fontId="7" fillId="4" borderId="18" xfId="2" applyFont="1" applyFill="1" applyBorder="1" applyAlignment="1">
      <alignment horizontal="center" vertical="center"/>
    </xf>
    <xf numFmtId="38" fontId="7" fillId="4" borderId="19" xfId="2" applyFont="1" applyFill="1" applyBorder="1" applyAlignment="1">
      <alignment horizontal="center" vertical="center"/>
    </xf>
    <xf numFmtId="38" fontId="7" fillId="4" borderId="20" xfId="2" applyFont="1" applyFill="1" applyBorder="1" applyAlignment="1">
      <alignment horizontal="center" vertical="center"/>
    </xf>
    <xf numFmtId="38" fontId="0" fillId="0" borderId="5" xfId="2" applyFont="1" applyBorder="1" applyAlignment="1">
      <alignment horizontal="right" vertical="center"/>
    </xf>
    <xf numFmtId="38" fontId="0" fillId="0" borderId="8" xfId="2" applyFont="1" applyBorder="1" applyAlignment="1">
      <alignment horizontal="right" vertical="center"/>
    </xf>
    <xf numFmtId="38" fontId="0" fillId="0" borderId="16" xfId="2" applyFont="1" applyBorder="1" applyAlignment="1">
      <alignment horizontal="right" vertical="center"/>
    </xf>
    <xf numFmtId="38" fontId="7" fillId="4" borderId="17" xfId="2" applyFont="1" applyFill="1" applyBorder="1" applyAlignment="1">
      <alignment horizontal="right" vertical="center"/>
    </xf>
    <xf numFmtId="38" fontId="7" fillId="4" borderId="18" xfId="2" applyFont="1" applyFill="1" applyBorder="1" applyAlignment="1">
      <alignment horizontal="right" vertical="center"/>
    </xf>
    <xf numFmtId="38" fontId="7" fillId="0" borderId="5" xfId="2" applyFont="1" applyBorder="1" applyAlignment="1">
      <alignment horizontal="center" vertical="center"/>
    </xf>
    <xf numFmtId="38" fontId="7" fillId="4" borderId="19" xfId="2" applyFont="1" applyFill="1" applyBorder="1" applyAlignment="1">
      <alignment horizontal="right" vertical="center"/>
    </xf>
    <xf numFmtId="38" fontId="7" fillId="4" borderId="20" xfId="2" applyFont="1" applyFill="1" applyBorder="1" applyAlignment="1">
      <alignment horizontal="right" vertical="center"/>
    </xf>
    <xf numFmtId="38" fontId="7" fillId="0" borderId="21" xfId="2" applyFont="1" applyBorder="1" applyAlignment="1">
      <alignment horizontal="center" vertical="center"/>
    </xf>
    <xf numFmtId="38" fontId="1" fillId="0" borderId="0" xfId="1" applyNumberFormat="1">
      <alignment vertical="center"/>
    </xf>
    <xf numFmtId="38" fontId="7" fillId="4" borderId="9" xfId="2" applyFont="1" applyFill="1" applyBorder="1" applyAlignment="1">
      <alignment horizontal="right" vertical="center"/>
    </xf>
    <xf numFmtId="38" fontId="7" fillId="4" borderId="10" xfId="2" applyFont="1" applyFill="1" applyBorder="1" applyAlignment="1">
      <alignment horizontal="right" vertical="center"/>
    </xf>
    <xf numFmtId="38" fontId="7" fillId="3" borderId="11" xfId="2" applyFont="1" applyFill="1" applyBorder="1" applyAlignment="1">
      <alignment horizontal="center" vertical="center"/>
    </xf>
    <xf numFmtId="38" fontId="7" fillId="4" borderId="14" xfId="2" applyFont="1" applyFill="1" applyBorder="1" applyAlignment="1">
      <alignment horizontal="right" vertical="center"/>
    </xf>
    <xf numFmtId="38" fontId="7" fillId="4" borderId="15" xfId="2" applyFont="1" applyFill="1" applyBorder="1" applyAlignment="1">
      <alignment horizontal="right" vertical="center"/>
    </xf>
    <xf numFmtId="38" fontId="7" fillId="3" borderId="16" xfId="2" applyFont="1" applyFill="1" applyBorder="1" applyAlignment="1">
      <alignment horizontal="center" vertical="center"/>
    </xf>
    <xf numFmtId="38" fontId="7" fillId="4" borderId="9" xfId="2" applyFont="1" applyFill="1" applyBorder="1" applyAlignment="1">
      <alignment horizontal="center" vertical="center"/>
    </xf>
    <xf numFmtId="38" fontId="7" fillId="4" borderId="10" xfId="2" applyFont="1" applyFill="1" applyBorder="1" applyAlignment="1">
      <alignment horizontal="center" vertical="center"/>
    </xf>
    <xf numFmtId="38" fontId="7" fillId="4" borderId="14" xfId="2" applyFont="1" applyFill="1" applyBorder="1" applyAlignment="1">
      <alignment horizontal="center" vertical="center"/>
    </xf>
    <xf numFmtId="38" fontId="7" fillId="4" borderId="15" xfId="2" applyFont="1" applyFill="1" applyBorder="1" applyAlignment="1">
      <alignment horizontal="center" vertical="center"/>
    </xf>
    <xf numFmtId="0" fontId="1" fillId="0" borderId="1" xfId="1" applyBorder="1">
      <alignment vertical="center"/>
    </xf>
    <xf numFmtId="38" fontId="0" fillId="0" borderId="1" xfId="2" applyFont="1" applyBorder="1">
      <alignment vertical="center"/>
    </xf>
    <xf numFmtId="40" fontId="7" fillId="0" borderId="2" xfId="1" applyNumberFormat="1" applyFont="1" applyBorder="1" applyAlignment="1">
      <alignment horizontal="right" vertical="center"/>
    </xf>
    <xf numFmtId="40" fontId="7" fillId="0" borderId="4" xfId="1" applyNumberFormat="1" applyFont="1" applyBorder="1" applyAlignment="1">
      <alignment horizontal="right" vertical="center"/>
    </xf>
    <xf numFmtId="40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>
      <alignment vertical="center"/>
    </xf>
    <xf numFmtId="0" fontId="1" fillId="0" borderId="0" xfId="1" applyAlignment="1">
      <alignment horizontal="right" vertical="center"/>
    </xf>
  </cellXfs>
  <cellStyles count="3">
    <cellStyle name="桁区切り 2" xfId="2" xr:uid="{C4E7B621-D4EC-44F8-92FF-FB4D020DEA50}"/>
    <cellStyle name="標準" xfId="0" builtinId="0"/>
    <cellStyle name="標準 2" xfId="1" xr:uid="{7DBD63F8-26F4-4184-BB42-3B601FE7E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FE1D-43DF-486D-A1B1-06659E9C6AAA}">
  <sheetPr>
    <tabColor rgb="FFFFFF00"/>
    <pageSetUpPr fitToPage="1"/>
  </sheetPr>
  <dimension ref="A1:Q61"/>
  <sheetViews>
    <sheetView tabSelected="1" zoomScaleNormal="100" zoomScaleSheetLayoutView="71" workbookViewId="0"/>
  </sheetViews>
  <sheetFormatPr defaultRowHeight="18.75"/>
  <cols>
    <col min="1" max="4" width="9" style="1"/>
    <col min="5" max="5" width="12.75" style="1" bestFit="1" customWidth="1"/>
    <col min="6" max="6" width="23.25" style="1" bestFit="1" customWidth="1"/>
    <col min="7" max="7" width="5.375" style="1" bestFit="1" customWidth="1"/>
    <col min="8" max="8" width="16.625" style="1" bestFit="1" customWidth="1"/>
    <col min="9" max="9" width="5.5" style="1" bestFit="1" customWidth="1"/>
    <col min="10" max="10" width="11.625" style="1" bestFit="1" customWidth="1"/>
    <col min="11" max="11" width="16.375" style="1" bestFit="1" customWidth="1"/>
    <col min="12" max="14" width="9" style="1" customWidth="1"/>
    <col min="15" max="15" width="12" style="1" customWidth="1"/>
    <col min="16" max="16" width="9" style="1"/>
    <col min="17" max="17" width="9.25" style="1" bestFit="1" customWidth="1"/>
    <col min="18" max="16384" width="9" style="1"/>
  </cols>
  <sheetData>
    <row r="1" spans="1:15">
      <c r="A1" s="1" t="s">
        <v>0</v>
      </c>
    </row>
    <row r="3" spans="1:15">
      <c r="A3" s="2" t="s">
        <v>1</v>
      </c>
      <c r="B3" s="2" t="s">
        <v>2</v>
      </c>
      <c r="C3" s="2"/>
      <c r="D3" s="2"/>
      <c r="E3" s="2"/>
      <c r="F3" s="2" t="s">
        <v>3</v>
      </c>
      <c r="G3" s="2"/>
      <c r="H3" s="2"/>
      <c r="I3" s="2"/>
      <c r="J3" s="2"/>
      <c r="K3" s="2"/>
      <c r="L3" s="3" t="s">
        <v>4</v>
      </c>
      <c r="M3" s="4"/>
      <c r="N3" s="5"/>
      <c r="O3" s="6" t="s">
        <v>5</v>
      </c>
    </row>
    <row r="4" spans="1:15" ht="13.5" customHeight="1">
      <c r="A4" s="2"/>
      <c r="B4" s="6" t="s">
        <v>6</v>
      </c>
      <c r="C4" s="6" t="s">
        <v>7</v>
      </c>
      <c r="D4" s="6" t="s">
        <v>8</v>
      </c>
      <c r="E4" s="6" t="s">
        <v>9</v>
      </c>
      <c r="F4" s="5" t="s">
        <v>10</v>
      </c>
      <c r="G4" s="2"/>
      <c r="H4" s="2" t="s">
        <v>11</v>
      </c>
      <c r="I4" s="2"/>
      <c r="J4" s="2"/>
      <c r="K4" s="7" t="s">
        <v>12</v>
      </c>
      <c r="L4" s="8" t="s">
        <v>13</v>
      </c>
      <c r="M4" s="8" t="s">
        <v>14</v>
      </c>
      <c r="N4" s="6" t="s">
        <v>15</v>
      </c>
      <c r="O4" s="6"/>
    </row>
    <row r="5" spans="1:15" ht="36" customHeight="1">
      <c r="A5" s="2"/>
      <c r="B5" s="6"/>
      <c r="C5" s="6"/>
      <c r="D5" s="6"/>
      <c r="E5" s="6"/>
      <c r="F5" s="9" t="s">
        <v>16</v>
      </c>
      <c r="G5" s="10" t="s">
        <v>17</v>
      </c>
      <c r="H5" s="11" t="s">
        <v>18</v>
      </c>
      <c r="I5" s="10" t="s">
        <v>19</v>
      </c>
      <c r="J5" s="2" t="s">
        <v>20</v>
      </c>
      <c r="K5" s="12" t="s">
        <v>21</v>
      </c>
      <c r="L5" s="13"/>
      <c r="M5" s="13"/>
      <c r="N5" s="6"/>
      <c r="O5" s="6"/>
    </row>
    <row r="6" spans="1:15">
      <c r="A6" s="2"/>
      <c r="B6" s="6"/>
      <c r="C6" s="6"/>
      <c r="D6" s="6"/>
      <c r="E6" s="6"/>
      <c r="F6" s="14" t="s">
        <v>22</v>
      </c>
      <c r="G6" s="15" t="s">
        <v>23</v>
      </c>
      <c r="H6" s="16" t="s">
        <v>24</v>
      </c>
      <c r="I6" s="17" t="s">
        <v>25</v>
      </c>
      <c r="J6" s="2"/>
      <c r="K6" s="18" t="s">
        <v>26</v>
      </c>
      <c r="L6" s="13"/>
      <c r="M6" s="13"/>
      <c r="N6" s="6"/>
      <c r="O6" s="6"/>
    </row>
    <row r="7" spans="1:15">
      <c r="A7" s="2"/>
      <c r="B7" s="6"/>
      <c r="C7" s="6"/>
      <c r="D7" s="6"/>
      <c r="E7" s="6"/>
      <c r="F7" s="19"/>
      <c r="G7" s="20"/>
      <c r="H7" s="21"/>
      <c r="I7" s="22"/>
      <c r="J7" s="2"/>
      <c r="K7" s="23"/>
      <c r="L7" s="13"/>
      <c r="M7" s="13"/>
      <c r="N7" s="6"/>
      <c r="O7" s="6"/>
    </row>
    <row r="8" spans="1:15">
      <c r="A8" s="2"/>
      <c r="B8" s="6"/>
      <c r="C8" s="6"/>
      <c r="D8" s="6"/>
      <c r="E8" s="6"/>
      <c r="F8" s="24"/>
      <c r="G8" s="25"/>
      <c r="H8" s="26"/>
      <c r="I8" s="27"/>
      <c r="J8" s="2"/>
      <c r="K8" s="28"/>
      <c r="L8" s="29"/>
      <c r="M8" s="29"/>
      <c r="N8" s="6"/>
      <c r="O8" s="6"/>
    </row>
    <row r="9" spans="1:15">
      <c r="A9" s="2"/>
      <c r="B9" s="30" t="s">
        <v>27</v>
      </c>
      <c r="C9" s="30" t="s">
        <v>28</v>
      </c>
      <c r="D9" s="30" t="s">
        <v>29</v>
      </c>
      <c r="E9" s="30" t="s">
        <v>30</v>
      </c>
      <c r="F9" s="6" t="s">
        <v>31</v>
      </c>
      <c r="G9" s="6"/>
      <c r="H9" s="2" t="s">
        <v>32</v>
      </c>
      <c r="I9" s="2"/>
      <c r="J9" s="30" t="s">
        <v>33</v>
      </c>
      <c r="K9" s="30" t="s">
        <v>34</v>
      </c>
      <c r="L9" s="30" t="s">
        <v>35</v>
      </c>
      <c r="M9" s="30" t="s">
        <v>36</v>
      </c>
      <c r="N9" s="30" t="s">
        <v>37</v>
      </c>
      <c r="O9" s="30" t="s">
        <v>38</v>
      </c>
    </row>
    <row r="10" spans="1:15" ht="14.25" customHeight="1">
      <c r="A10" s="2" t="s">
        <v>39</v>
      </c>
      <c r="B10" s="31"/>
      <c r="C10" s="32">
        <v>0.85</v>
      </c>
      <c r="D10" s="33">
        <v>1400</v>
      </c>
      <c r="E10" s="33">
        <f>B10*C10*D10</f>
        <v>0</v>
      </c>
      <c r="F10" s="34"/>
      <c r="G10" s="35"/>
      <c r="H10" s="36"/>
      <c r="I10" s="37"/>
      <c r="J10" s="38">
        <f>SUM(H10:I13)</f>
        <v>488204</v>
      </c>
      <c r="K10" s="39"/>
      <c r="L10" s="40"/>
      <c r="M10" s="33">
        <v>1400</v>
      </c>
      <c r="N10" s="33">
        <f>L10*M10</f>
        <v>0</v>
      </c>
      <c r="O10" s="38">
        <f>SUM(K10:K13)+E10</f>
        <v>0</v>
      </c>
    </row>
    <row r="11" spans="1:15">
      <c r="A11" s="2"/>
      <c r="B11" s="31"/>
      <c r="C11" s="32"/>
      <c r="D11" s="33"/>
      <c r="E11" s="33"/>
      <c r="F11" s="41"/>
      <c r="G11" s="42"/>
      <c r="H11" s="43"/>
      <c r="I11" s="44"/>
      <c r="J11" s="45"/>
      <c r="K11" s="46"/>
      <c r="L11" s="47"/>
      <c r="M11" s="33"/>
      <c r="N11" s="33"/>
      <c r="O11" s="45"/>
    </row>
    <row r="12" spans="1:15" ht="14.25" customHeight="1">
      <c r="A12" s="2"/>
      <c r="B12" s="31"/>
      <c r="C12" s="32"/>
      <c r="D12" s="33"/>
      <c r="E12" s="33"/>
      <c r="F12" s="48"/>
      <c r="G12" s="49"/>
      <c r="H12" s="50">
        <v>488204</v>
      </c>
      <c r="I12" s="51"/>
      <c r="J12" s="45"/>
      <c r="K12" s="52">
        <f>F12*H12</f>
        <v>0</v>
      </c>
      <c r="L12" s="47"/>
      <c r="M12" s="33"/>
      <c r="N12" s="33"/>
      <c r="O12" s="45"/>
    </row>
    <row r="13" spans="1:15">
      <c r="A13" s="2"/>
      <c r="B13" s="31"/>
      <c r="C13" s="32"/>
      <c r="D13" s="33"/>
      <c r="E13" s="33"/>
      <c r="F13" s="53"/>
      <c r="G13" s="54"/>
      <c r="H13" s="55"/>
      <c r="I13" s="56"/>
      <c r="J13" s="57"/>
      <c r="K13" s="58"/>
      <c r="L13" s="59"/>
      <c r="M13" s="33"/>
      <c r="N13" s="33"/>
      <c r="O13" s="57"/>
    </row>
    <row r="14" spans="1:15">
      <c r="A14" s="2" t="s">
        <v>40</v>
      </c>
      <c r="B14" s="31"/>
      <c r="C14" s="32">
        <v>0.85</v>
      </c>
      <c r="D14" s="33">
        <v>1400</v>
      </c>
      <c r="E14" s="33">
        <f>B14*C14*D14</f>
        <v>0</v>
      </c>
      <c r="F14" s="34"/>
      <c r="G14" s="35"/>
      <c r="H14" s="60"/>
      <c r="I14" s="61"/>
      <c r="J14" s="38">
        <f t="shared" ref="J14" si="0">SUM(H14:I17)</f>
        <v>491900</v>
      </c>
      <c r="K14" s="39"/>
      <c r="L14" s="40"/>
      <c r="M14" s="33">
        <v>1400</v>
      </c>
      <c r="N14" s="33">
        <f t="shared" ref="N14" si="1">L14*M14</f>
        <v>0</v>
      </c>
      <c r="O14" s="38">
        <f t="shared" ref="O14" si="2">SUM(K14:K17)+E14</f>
        <v>0</v>
      </c>
    </row>
    <row r="15" spans="1:15">
      <c r="A15" s="2"/>
      <c r="B15" s="31"/>
      <c r="C15" s="32"/>
      <c r="D15" s="33"/>
      <c r="E15" s="33"/>
      <c r="F15" s="41"/>
      <c r="G15" s="42"/>
      <c r="H15" s="62"/>
      <c r="I15" s="63"/>
      <c r="J15" s="45"/>
      <c r="K15" s="46"/>
      <c r="L15" s="47"/>
      <c r="M15" s="33"/>
      <c r="N15" s="33"/>
      <c r="O15" s="45"/>
    </row>
    <row r="16" spans="1:15">
      <c r="A16" s="2"/>
      <c r="B16" s="31"/>
      <c r="C16" s="32"/>
      <c r="D16" s="33"/>
      <c r="E16" s="33"/>
      <c r="F16" s="48"/>
      <c r="G16" s="49"/>
      <c r="H16" s="50">
        <v>491900</v>
      </c>
      <c r="I16" s="51"/>
      <c r="J16" s="45"/>
      <c r="K16" s="52">
        <f>F16*H16</f>
        <v>0</v>
      </c>
      <c r="L16" s="47"/>
      <c r="M16" s="33"/>
      <c r="N16" s="33"/>
      <c r="O16" s="45"/>
    </row>
    <row r="17" spans="1:17">
      <c r="A17" s="2"/>
      <c r="B17" s="31"/>
      <c r="C17" s="32"/>
      <c r="D17" s="33"/>
      <c r="E17" s="33"/>
      <c r="F17" s="53"/>
      <c r="G17" s="54"/>
      <c r="H17" s="55"/>
      <c r="I17" s="56"/>
      <c r="J17" s="57"/>
      <c r="K17" s="58"/>
      <c r="L17" s="59"/>
      <c r="M17" s="33"/>
      <c r="N17" s="33"/>
      <c r="O17" s="57"/>
    </row>
    <row r="18" spans="1:17">
      <c r="A18" s="2" t="s">
        <v>41</v>
      </c>
      <c r="B18" s="31"/>
      <c r="C18" s="32">
        <v>0.85</v>
      </c>
      <c r="D18" s="64">
        <v>1400</v>
      </c>
      <c r="E18" s="33">
        <f t="shared" ref="E18" si="3">B18*C18*D18</f>
        <v>0</v>
      </c>
      <c r="F18" s="34"/>
      <c r="G18" s="35"/>
      <c r="H18" s="60"/>
      <c r="I18" s="61"/>
      <c r="J18" s="38">
        <f t="shared" ref="J18" si="4">SUM(H18:I21)</f>
        <v>532442</v>
      </c>
      <c r="K18" s="39"/>
      <c r="L18" s="40"/>
      <c r="M18" s="33">
        <v>1400</v>
      </c>
      <c r="N18" s="33">
        <f t="shared" ref="N18" si="5">L18*M18</f>
        <v>0</v>
      </c>
      <c r="O18" s="38">
        <f t="shared" ref="O18" si="6">SUM(K18:K21)+E18</f>
        <v>0</v>
      </c>
    </row>
    <row r="19" spans="1:17">
      <c r="A19" s="2"/>
      <c r="B19" s="31"/>
      <c r="C19" s="32"/>
      <c r="D19" s="65"/>
      <c r="E19" s="33"/>
      <c r="F19" s="41"/>
      <c r="G19" s="42"/>
      <c r="H19" s="62"/>
      <c r="I19" s="63"/>
      <c r="J19" s="45"/>
      <c r="K19" s="46"/>
      <c r="L19" s="47"/>
      <c r="M19" s="33"/>
      <c r="N19" s="33"/>
      <c r="O19" s="45"/>
    </row>
    <row r="20" spans="1:17">
      <c r="A20" s="2"/>
      <c r="B20" s="31"/>
      <c r="C20" s="32"/>
      <c r="D20" s="65"/>
      <c r="E20" s="33"/>
      <c r="F20" s="48"/>
      <c r="G20" s="49"/>
      <c r="H20" s="50">
        <v>532442</v>
      </c>
      <c r="I20" s="51"/>
      <c r="J20" s="45"/>
      <c r="K20" s="52">
        <f>F20*H20</f>
        <v>0</v>
      </c>
      <c r="L20" s="47"/>
      <c r="M20" s="33"/>
      <c r="N20" s="33"/>
      <c r="O20" s="45"/>
    </row>
    <row r="21" spans="1:17">
      <c r="A21" s="2"/>
      <c r="B21" s="31"/>
      <c r="C21" s="32"/>
      <c r="D21" s="66"/>
      <c r="E21" s="33"/>
      <c r="F21" s="53"/>
      <c r="G21" s="54"/>
      <c r="H21" s="55"/>
      <c r="I21" s="56"/>
      <c r="J21" s="57"/>
      <c r="K21" s="58"/>
      <c r="L21" s="59"/>
      <c r="M21" s="33"/>
      <c r="N21" s="33"/>
      <c r="O21" s="57"/>
    </row>
    <row r="22" spans="1:17">
      <c r="A22" s="2" t="s">
        <v>42</v>
      </c>
      <c r="B22" s="31"/>
      <c r="C22" s="32">
        <v>0.85</v>
      </c>
      <c r="D22" s="64">
        <v>1400</v>
      </c>
      <c r="E22" s="33">
        <f t="shared" ref="E22" si="7">B22*C22*D22</f>
        <v>0</v>
      </c>
      <c r="F22" s="34"/>
      <c r="G22" s="35"/>
      <c r="H22" s="67">
        <v>612593</v>
      </c>
      <c r="I22" s="68"/>
      <c r="J22" s="38">
        <f t="shared" ref="J22" si="8">SUM(H22:I25)</f>
        <v>612593</v>
      </c>
      <c r="K22" s="69">
        <f>F22*H22</f>
        <v>0</v>
      </c>
      <c r="L22" s="40"/>
      <c r="M22" s="33">
        <v>1400</v>
      </c>
      <c r="N22" s="33">
        <f t="shared" ref="N22" si="9">L22*M22</f>
        <v>0</v>
      </c>
      <c r="O22" s="38">
        <f>SUM(K22:K25)+E22</f>
        <v>0</v>
      </c>
    </row>
    <row r="23" spans="1:17">
      <c r="A23" s="2"/>
      <c r="B23" s="31"/>
      <c r="C23" s="32"/>
      <c r="D23" s="65"/>
      <c r="E23" s="33"/>
      <c r="F23" s="41"/>
      <c r="G23" s="42"/>
      <c r="H23" s="70"/>
      <c r="I23" s="71"/>
      <c r="J23" s="45"/>
      <c r="K23" s="72"/>
      <c r="L23" s="47"/>
      <c r="M23" s="33"/>
      <c r="N23" s="33"/>
      <c r="O23" s="45"/>
      <c r="Q23" s="73"/>
    </row>
    <row r="24" spans="1:17">
      <c r="A24" s="2"/>
      <c r="B24" s="31"/>
      <c r="C24" s="32"/>
      <c r="D24" s="65"/>
      <c r="E24" s="33"/>
      <c r="F24" s="48"/>
      <c r="G24" s="49"/>
      <c r="H24" s="74"/>
      <c r="I24" s="75"/>
      <c r="J24" s="45"/>
      <c r="K24" s="76"/>
      <c r="L24" s="47"/>
      <c r="M24" s="33"/>
      <c r="N24" s="33"/>
      <c r="O24" s="45"/>
    </row>
    <row r="25" spans="1:17">
      <c r="A25" s="2"/>
      <c r="B25" s="31"/>
      <c r="C25" s="32"/>
      <c r="D25" s="66"/>
      <c r="E25" s="33"/>
      <c r="F25" s="53"/>
      <c r="G25" s="54"/>
      <c r="H25" s="77"/>
      <c r="I25" s="78"/>
      <c r="J25" s="57"/>
      <c r="K25" s="79"/>
      <c r="L25" s="59"/>
      <c r="M25" s="33"/>
      <c r="N25" s="33"/>
      <c r="O25" s="57"/>
    </row>
    <row r="26" spans="1:17">
      <c r="A26" s="2" t="s">
        <v>43</v>
      </c>
      <c r="B26" s="31"/>
      <c r="C26" s="32">
        <v>0.85</v>
      </c>
      <c r="D26" s="64">
        <v>1400</v>
      </c>
      <c r="E26" s="33">
        <f t="shared" ref="E26" si="10">B26*C26*D26</f>
        <v>0</v>
      </c>
      <c r="F26" s="34"/>
      <c r="G26" s="35"/>
      <c r="H26" s="67">
        <v>613978</v>
      </c>
      <c r="I26" s="68"/>
      <c r="J26" s="38">
        <f t="shared" ref="J26" si="11">SUM(H26:I29)</f>
        <v>613978</v>
      </c>
      <c r="K26" s="69">
        <f t="shared" ref="K26" si="12">F26*H26</f>
        <v>0</v>
      </c>
      <c r="L26" s="40"/>
      <c r="M26" s="33">
        <v>1400</v>
      </c>
      <c r="N26" s="33">
        <f t="shared" ref="N26" si="13">L26*M26</f>
        <v>0</v>
      </c>
      <c r="O26" s="38">
        <f t="shared" ref="O26" si="14">SUM(K26:K29)+E26</f>
        <v>0</v>
      </c>
    </row>
    <row r="27" spans="1:17">
      <c r="A27" s="2"/>
      <c r="B27" s="31"/>
      <c r="C27" s="32"/>
      <c r="D27" s="65"/>
      <c r="E27" s="33"/>
      <c r="F27" s="41"/>
      <c r="G27" s="42"/>
      <c r="H27" s="70"/>
      <c r="I27" s="71"/>
      <c r="J27" s="45"/>
      <c r="K27" s="72"/>
      <c r="L27" s="47"/>
      <c r="M27" s="33"/>
      <c r="N27" s="33"/>
      <c r="O27" s="45"/>
    </row>
    <row r="28" spans="1:17">
      <c r="A28" s="2"/>
      <c r="B28" s="31"/>
      <c r="C28" s="32"/>
      <c r="D28" s="65"/>
      <c r="E28" s="33"/>
      <c r="F28" s="48"/>
      <c r="G28" s="49"/>
      <c r="H28" s="74"/>
      <c r="I28" s="75"/>
      <c r="J28" s="45"/>
      <c r="K28" s="76"/>
      <c r="L28" s="47"/>
      <c r="M28" s="33"/>
      <c r="N28" s="33"/>
      <c r="O28" s="45"/>
    </row>
    <row r="29" spans="1:17">
      <c r="A29" s="2"/>
      <c r="B29" s="31"/>
      <c r="C29" s="32"/>
      <c r="D29" s="66"/>
      <c r="E29" s="33"/>
      <c r="F29" s="53"/>
      <c r="G29" s="54"/>
      <c r="H29" s="77"/>
      <c r="I29" s="78"/>
      <c r="J29" s="57"/>
      <c r="K29" s="79"/>
      <c r="L29" s="59"/>
      <c r="M29" s="33"/>
      <c r="N29" s="33"/>
      <c r="O29" s="57"/>
    </row>
    <row r="30" spans="1:17">
      <c r="A30" s="2" t="s">
        <v>44</v>
      </c>
      <c r="B30" s="31"/>
      <c r="C30" s="32">
        <v>0.85</v>
      </c>
      <c r="D30" s="64">
        <v>1400</v>
      </c>
      <c r="E30" s="33">
        <f t="shared" ref="E30" si="15">B30*C30*D30</f>
        <v>0</v>
      </c>
      <c r="F30" s="34"/>
      <c r="G30" s="35"/>
      <c r="H30" s="67">
        <v>541982</v>
      </c>
      <c r="I30" s="68"/>
      <c r="J30" s="38">
        <f t="shared" ref="J30" si="16">SUM(H30:I33)</f>
        <v>541982</v>
      </c>
      <c r="K30" s="69">
        <f t="shared" ref="K30" si="17">F30*H30</f>
        <v>0</v>
      </c>
      <c r="L30" s="40"/>
      <c r="M30" s="33">
        <v>1400</v>
      </c>
      <c r="N30" s="33">
        <f t="shared" ref="N30" si="18">L30*M30</f>
        <v>0</v>
      </c>
      <c r="O30" s="38">
        <f t="shared" ref="O30" si="19">SUM(K30:K33)+E30</f>
        <v>0</v>
      </c>
    </row>
    <row r="31" spans="1:17">
      <c r="A31" s="2"/>
      <c r="B31" s="31"/>
      <c r="C31" s="32"/>
      <c r="D31" s="65"/>
      <c r="E31" s="33"/>
      <c r="F31" s="41"/>
      <c r="G31" s="42"/>
      <c r="H31" s="70"/>
      <c r="I31" s="71"/>
      <c r="J31" s="45"/>
      <c r="K31" s="72"/>
      <c r="L31" s="47"/>
      <c r="M31" s="33"/>
      <c r="N31" s="33"/>
      <c r="O31" s="45"/>
    </row>
    <row r="32" spans="1:17">
      <c r="A32" s="2"/>
      <c r="B32" s="31"/>
      <c r="C32" s="32"/>
      <c r="D32" s="65"/>
      <c r="E32" s="33"/>
      <c r="F32" s="48"/>
      <c r="G32" s="49"/>
      <c r="H32" s="80"/>
      <c r="I32" s="81"/>
      <c r="J32" s="45"/>
      <c r="K32" s="76"/>
      <c r="L32" s="47"/>
      <c r="M32" s="33"/>
      <c r="N32" s="33"/>
      <c r="O32" s="45"/>
    </row>
    <row r="33" spans="1:15">
      <c r="A33" s="2"/>
      <c r="B33" s="31"/>
      <c r="C33" s="32"/>
      <c r="D33" s="66"/>
      <c r="E33" s="33"/>
      <c r="F33" s="53"/>
      <c r="G33" s="54"/>
      <c r="H33" s="82"/>
      <c r="I33" s="83"/>
      <c r="J33" s="57"/>
      <c r="K33" s="79"/>
      <c r="L33" s="59"/>
      <c r="M33" s="33"/>
      <c r="N33" s="33"/>
      <c r="O33" s="57"/>
    </row>
    <row r="34" spans="1:15">
      <c r="A34" s="2" t="s">
        <v>45</v>
      </c>
      <c r="B34" s="31"/>
      <c r="C34" s="32">
        <v>0.85</v>
      </c>
      <c r="D34" s="64">
        <v>1400</v>
      </c>
      <c r="E34" s="33">
        <f t="shared" ref="E34" si="20">B34*C34*D34</f>
        <v>0</v>
      </c>
      <c r="F34" s="34"/>
      <c r="G34" s="35"/>
      <c r="H34" s="60"/>
      <c r="I34" s="61"/>
      <c r="J34" s="38">
        <f t="shared" ref="J34" si="21">SUM(H34:I37)</f>
        <v>488453</v>
      </c>
      <c r="K34" s="39"/>
      <c r="L34" s="40"/>
      <c r="M34" s="33">
        <v>1400</v>
      </c>
      <c r="N34" s="33">
        <f t="shared" ref="N34" si="22">L34*M34</f>
        <v>0</v>
      </c>
      <c r="O34" s="38">
        <f t="shared" ref="O34" si="23">SUM(K34:K37)+E34</f>
        <v>0</v>
      </c>
    </row>
    <row r="35" spans="1:15">
      <c r="A35" s="2"/>
      <c r="B35" s="31"/>
      <c r="C35" s="32"/>
      <c r="D35" s="65"/>
      <c r="E35" s="33"/>
      <c r="F35" s="41"/>
      <c r="G35" s="42"/>
      <c r="H35" s="62"/>
      <c r="I35" s="63"/>
      <c r="J35" s="45"/>
      <c r="K35" s="46"/>
      <c r="L35" s="47"/>
      <c r="M35" s="33"/>
      <c r="N35" s="33"/>
      <c r="O35" s="45"/>
    </row>
    <row r="36" spans="1:15">
      <c r="A36" s="2"/>
      <c r="B36" s="31"/>
      <c r="C36" s="32"/>
      <c r="D36" s="65"/>
      <c r="E36" s="33"/>
      <c r="F36" s="48"/>
      <c r="G36" s="49"/>
      <c r="H36" s="50">
        <v>488453</v>
      </c>
      <c r="I36" s="51"/>
      <c r="J36" s="45"/>
      <c r="K36" s="52">
        <f t="shared" ref="K36" si="24">F36*H36</f>
        <v>0</v>
      </c>
      <c r="L36" s="47"/>
      <c r="M36" s="33"/>
      <c r="N36" s="33"/>
      <c r="O36" s="45"/>
    </row>
    <row r="37" spans="1:15">
      <c r="A37" s="2"/>
      <c r="B37" s="31"/>
      <c r="C37" s="32"/>
      <c r="D37" s="66"/>
      <c r="E37" s="33"/>
      <c r="F37" s="53"/>
      <c r="G37" s="54"/>
      <c r="H37" s="55"/>
      <c r="I37" s="56"/>
      <c r="J37" s="57"/>
      <c r="K37" s="58"/>
      <c r="L37" s="59"/>
      <c r="M37" s="33"/>
      <c r="N37" s="33"/>
      <c r="O37" s="57"/>
    </row>
    <row r="38" spans="1:15">
      <c r="A38" s="2" t="s">
        <v>46</v>
      </c>
      <c r="B38" s="31"/>
      <c r="C38" s="32">
        <v>0.85</v>
      </c>
      <c r="D38" s="64">
        <v>1400</v>
      </c>
      <c r="E38" s="33">
        <f t="shared" ref="E38" si="25">B38*C38*D38</f>
        <v>0</v>
      </c>
      <c r="F38" s="34"/>
      <c r="G38" s="35"/>
      <c r="H38" s="60"/>
      <c r="I38" s="61"/>
      <c r="J38" s="38">
        <f t="shared" ref="J38" si="26">SUM(H38:I41)</f>
        <v>473477</v>
      </c>
      <c r="K38" s="39"/>
      <c r="L38" s="40"/>
      <c r="M38" s="33">
        <v>1400</v>
      </c>
      <c r="N38" s="33">
        <f t="shared" ref="N38" si="27">L38*M38</f>
        <v>0</v>
      </c>
      <c r="O38" s="38">
        <f t="shared" ref="O38" si="28">SUM(K38:K41)+E38</f>
        <v>0</v>
      </c>
    </row>
    <row r="39" spans="1:15">
      <c r="A39" s="2"/>
      <c r="B39" s="31"/>
      <c r="C39" s="32"/>
      <c r="D39" s="65"/>
      <c r="E39" s="33"/>
      <c r="F39" s="41"/>
      <c r="G39" s="42"/>
      <c r="H39" s="62"/>
      <c r="I39" s="63"/>
      <c r="J39" s="45"/>
      <c r="K39" s="46"/>
      <c r="L39" s="47"/>
      <c r="M39" s="33"/>
      <c r="N39" s="33"/>
      <c r="O39" s="45"/>
    </row>
    <row r="40" spans="1:15">
      <c r="A40" s="2"/>
      <c r="B40" s="31"/>
      <c r="C40" s="32"/>
      <c r="D40" s="65"/>
      <c r="E40" s="33"/>
      <c r="F40" s="48"/>
      <c r="G40" s="49"/>
      <c r="H40" s="50">
        <v>473477</v>
      </c>
      <c r="I40" s="51"/>
      <c r="J40" s="45"/>
      <c r="K40" s="52">
        <f t="shared" ref="K40" si="29">F40*H40</f>
        <v>0</v>
      </c>
      <c r="L40" s="47"/>
      <c r="M40" s="33"/>
      <c r="N40" s="33"/>
      <c r="O40" s="45"/>
    </row>
    <row r="41" spans="1:15">
      <c r="A41" s="2"/>
      <c r="B41" s="31"/>
      <c r="C41" s="32"/>
      <c r="D41" s="66"/>
      <c r="E41" s="33"/>
      <c r="F41" s="53"/>
      <c r="G41" s="54"/>
      <c r="H41" s="55"/>
      <c r="I41" s="56"/>
      <c r="J41" s="57"/>
      <c r="K41" s="58"/>
      <c r="L41" s="59"/>
      <c r="M41" s="33"/>
      <c r="N41" s="33"/>
      <c r="O41" s="57"/>
    </row>
    <row r="42" spans="1:15">
      <c r="A42" s="2" t="s">
        <v>47</v>
      </c>
      <c r="B42" s="31"/>
      <c r="C42" s="32">
        <v>0.85</v>
      </c>
      <c r="D42" s="64">
        <v>1400</v>
      </c>
      <c r="E42" s="33">
        <f t="shared" ref="E42" si="30">B42*C42*D42</f>
        <v>0</v>
      </c>
      <c r="F42" s="34"/>
      <c r="G42" s="35"/>
      <c r="H42" s="60"/>
      <c r="I42" s="61"/>
      <c r="J42" s="38">
        <f>SUM(H42:I45)</f>
        <v>605638</v>
      </c>
      <c r="K42" s="39"/>
      <c r="L42" s="40"/>
      <c r="M42" s="33">
        <v>1400</v>
      </c>
      <c r="N42" s="33">
        <f t="shared" ref="N42" si="31">L42*M42</f>
        <v>0</v>
      </c>
      <c r="O42" s="38">
        <f>SUM(K42:K45)+E42</f>
        <v>0</v>
      </c>
    </row>
    <row r="43" spans="1:15">
      <c r="A43" s="2"/>
      <c r="B43" s="31"/>
      <c r="C43" s="32"/>
      <c r="D43" s="65"/>
      <c r="E43" s="33"/>
      <c r="F43" s="41"/>
      <c r="G43" s="42"/>
      <c r="H43" s="62"/>
      <c r="I43" s="63"/>
      <c r="J43" s="45"/>
      <c r="K43" s="46"/>
      <c r="L43" s="47"/>
      <c r="M43" s="33"/>
      <c r="N43" s="33"/>
      <c r="O43" s="45"/>
    </row>
    <row r="44" spans="1:15">
      <c r="A44" s="2"/>
      <c r="B44" s="31"/>
      <c r="C44" s="32"/>
      <c r="D44" s="65"/>
      <c r="E44" s="33"/>
      <c r="F44" s="48"/>
      <c r="G44" s="49"/>
      <c r="H44" s="50">
        <v>605638</v>
      </c>
      <c r="I44" s="51"/>
      <c r="J44" s="45"/>
      <c r="K44" s="52">
        <f t="shared" ref="K44" si="32">F44*H44</f>
        <v>0</v>
      </c>
      <c r="L44" s="47"/>
      <c r="M44" s="33"/>
      <c r="N44" s="33"/>
      <c r="O44" s="45"/>
    </row>
    <row r="45" spans="1:15">
      <c r="A45" s="2"/>
      <c r="B45" s="31"/>
      <c r="C45" s="32"/>
      <c r="D45" s="66"/>
      <c r="E45" s="33"/>
      <c r="F45" s="53"/>
      <c r="G45" s="54"/>
      <c r="H45" s="55"/>
      <c r="I45" s="56"/>
      <c r="J45" s="57"/>
      <c r="K45" s="58"/>
      <c r="L45" s="59"/>
      <c r="M45" s="33"/>
      <c r="N45" s="33"/>
      <c r="O45" s="57"/>
    </row>
    <row r="46" spans="1:15">
      <c r="A46" s="2" t="s">
        <v>48</v>
      </c>
      <c r="B46" s="31"/>
      <c r="C46" s="32">
        <v>0.85</v>
      </c>
      <c r="D46" s="64">
        <v>1400</v>
      </c>
      <c r="E46" s="33">
        <f t="shared" ref="E46" si="33">B46*C46*D46</f>
        <v>0</v>
      </c>
      <c r="F46" s="34"/>
      <c r="G46" s="35"/>
      <c r="H46" s="60"/>
      <c r="I46" s="61"/>
      <c r="J46" s="38">
        <f t="shared" ref="J46" si="34">SUM(H46:I49)</f>
        <v>619277</v>
      </c>
      <c r="K46" s="39"/>
      <c r="L46" s="40"/>
      <c r="M46" s="33">
        <v>1400</v>
      </c>
      <c r="N46" s="33">
        <f t="shared" ref="N46" si="35">L46*M46</f>
        <v>0</v>
      </c>
      <c r="O46" s="38">
        <f t="shared" ref="O46" si="36">SUM(K46:K49)+E46</f>
        <v>0</v>
      </c>
    </row>
    <row r="47" spans="1:15">
      <c r="A47" s="2"/>
      <c r="B47" s="31"/>
      <c r="C47" s="32"/>
      <c r="D47" s="65"/>
      <c r="E47" s="33"/>
      <c r="F47" s="41"/>
      <c r="G47" s="42"/>
      <c r="H47" s="62"/>
      <c r="I47" s="63"/>
      <c r="J47" s="45"/>
      <c r="K47" s="46"/>
      <c r="L47" s="47"/>
      <c r="M47" s="33"/>
      <c r="N47" s="33"/>
      <c r="O47" s="45"/>
    </row>
    <row r="48" spans="1:15">
      <c r="A48" s="2"/>
      <c r="B48" s="31"/>
      <c r="C48" s="32"/>
      <c r="D48" s="65"/>
      <c r="E48" s="33"/>
      <c r="F48" s="48"/>
      <c r="G48" s="49"/>
      <c r="H48" s="50">
        <v>619277</v>
      </c>
      <c r="I48" s="51"/>
      <c r="J48" s="45"/>
      <c r="K48" s="52">
        <f t="shared" ref="K48" si="37">F48*H48</f>
        <v>0</v>
      </c>
      <c r="L48" s="47"/>
      <c r="M48" s="33"/>
      <c r="N48" s="33"/>
      <c r="O48" s="45"/>
    </row>
    <row r="49" spans="1:15">
      <c r="A49" s="2"/>
      <c r="B49" s="31"/>
      <c r="C49" s="32"/>
      <c r="D49" s="66"/>
      <c r="E49" s="33"/>
      <c r="F49" s="53"/>
      <c r="G49" s="54"/>
      <c r="H49" s="55"/>
      <c r="I49" s="56"/>
      <c r="J49" s="57"/>
      <c r="K49" s="58"/>
      <c r="L49" s="59"/>
      <c r="M49" s="33"/>
      <c r="N49" s="33"/>
      <c r="O49" s="57"/>
    </row>
    <row r="50" spans="1:15">
      <c r="A50" s="2" t="s">
        <v>49</v>
      </c>
      <c r="B50" s="31"/>
      <c r="C50" s="32">
        <v>0.85</v>
      </c>
      <c r="D50" s="64">
        <v>1400</v>
      </c>
      <c r="E50" s="33">
        <f t="shared" ref="E50" si="38">B50*C50*D50</f>
        <v>0</v>
      </c>
      <c r="F50" s="34"/>
      <c r="G50" s="35"/>
      <c r="H50" s="60"/>
      <c r="I50" s="61"/>
      <c r="J50" s="38">
        <f t="shared" ref="J50" si="39">SUM(H50:I53)</f>
        <v>591233</v>
      </c>
      <c r="K50" s="39"/>
      <c r="L50" s="40"/>
      <c r="M50" s="33">
        <v>1400</v>
      </c>
      <c r="N50" s="33">
        <f t="shared" ref="N50" si="40">L50*M50</f>
        <v>0</v>
      </c>
      <c r="O50" s="38">
        <f t="shared" ref="O50" si="41">SUM(K50:K53)+E50</f>
        <v>0</v>
      </c>
    </row>
    <row r="51" spans="1:15">
      <c r="A51" s="2"/>
      <c r="B51" s="31"/>
      <c r="C51" s="32"/>
      <c r="D51" s="65"/>
      <c r="E51" s="33"/>
      <c r="F51" s="41"/>
      <c r="G51" s="42"/>
      <c r="H51" s="62"/>
      <c r="I51" s="63"/>
      <c r="J51" s="45"/>
      <c r="K51" s="46"/>
      <c r="L51" s="47"/>
      <c r="M51" s="33"/>
      <c r="N51" s="33"/>
      <c r="O51" s="45"/>
    </row>
    <row r="52" spans="1:15">
      <c r="A52" s="2"/>
      <c r="B52" s="31"/>
      <c r="C52" s="32"/>
      <c r="D52" s="65"/>
      <c r="E52" s="33"/>
      <c r="F52" s="48"/>
      <c r="G52" s="49"/>
      <c r="H52" s="50">
        <v>591233</v>
      </c>
      <c r="I52" s="51"/>
      <c r="J52" s="45"/>
      <c r="K52" s="52">
        <f t="shared" ref="K52" si="42">F52*H52</f>
        <v>0</v>
      </c>
      <c r="L52" s="47"/>
      <c r="M52" s="33"/>
      <c r="N52" s="33"/>
      <c r="O52" s="45"/>
    </row>
    <row r="53" spans="1:15">
      <c r="A53" s="2"/>
      <c r="B53" s="31"/>
      <c r="C53" s="32"/>
      <c r="D53" s="66"/>
      <c r="E53" s="33"/>
      <c r="F53" s="53"/>
      <c r="G53" s="54"/>
      <c r="H53" s="55"/>
      <c r="I53" s="56"/>
      <c r="J53" s="57"/>
      <c r="K53" s="58"/>
      <c r="L53" s="59"/>
      <c r="M53" s="33"/>
      <c r="N53" s="33"/>
      <c r="O53" s="57"/>
    </row>
    <row r="54" spans="1:15">
      <c r="A54" s="2" t="s">
        <v>50</v>
      </c>
      <c r="B54" s="31"/>
      <c r="C54" s="32">
        <v>0.85</v>
      </c>
      <c r="D54" s="64">
        <v>1400</v>
      </c>
      <c r="E54" s="33">
        <f t="shared" ref="E54" si="43">B54*C54*D54</f>
        <v>0</v>
      </c>
      <c r="F54" s="34"/>
      <c r="G54" s="35"/>
      <c r="H54" s="60"/>
      <c r="I54" s="61"/>
      <c r="J54" s="38">
        <f>SUM(H54:I57)</f>
        <v>577637</v>
      </c>
      <c r="K54" s="39"/>
      <c r="L54" s="40"/>
      <c r="M54" s="33">
        <v>1400</v>
      </c>
      <c r="N54" s="33">
        <f t="shared" ref="N54" si="44">L54*M54</f>
        <v>0</v>
      </c>
      <c r="O54" s="38">
        <f>SUM(K54:K57)+E54</f>
        <v>0</v>
      </c>
    </row>
    <row r="55" spans="1:15">
      <c r="A55" s="2"/>
      <c r="B55" s="31"/>
      <c r="C55" s="32"/>
      <c r="D55" s="65"/>
      <c r="E55" s="33"/>
      <c r="F55" s="41"/>
      <c r="G55" s="42"/>
      <c r="H55" s="62"/>
      <c r="I55" s="63"/>
      <c r="J55" s="45"/>
      <c r="K55" s="46"/>
      <c r="L55" s="47"/>
      <c r="M55" s="33"/>
      <c r="N55" s="33"/>
      <c r="O55" s="45"/>
    </row>
    <row r="56" spans="1:15">
      <c r="A56" s="2"/>
      <c r="B56" s="31"/>
      <c r="C56" s="32"/>
      <c r="D56" s="65"/>
      <c r="E56" s="33"/>
      <c r="F56" s="48"/>
      <c r="G56" s="49"/>
      <c r="H56" s="50">
        <v>577637</v>
      </c>
      <c r="I56" s="51"/>
      <c r="J56" s="45"/>
      <c r="K56" s="52">
        <f t="shared" ref="K56" si="45">F56*H56</f>
        <v>0</v>
      </c>
      <c r="L56" s="47"/>
      <c r="M56" s="33"/>
      <c r="N56" s="33"/>
      <c r="O56" s="45"/>
    </row>
    <row r="57" spans="1:15">
      <c r="A57" s="2"/>
      <c r="B57" s="31"/>
      <c r="C57" s="32"/>
      <c r="D57" s="66"/>
      <c r="E57" s="33"/>
      <c r="F57" s="53"/>
      <c r="G57" s="54"/>
      <c r="H57" s="55"/>
      <c r="I57" s="56"/>
      <c r="J57" s="57"/>
      <c r="K57" s="58"/>
      <c r="L57" s="59"/>
      <c r="M57" s="33"/>
      <c r="N57" s="33"/>
      <c r="O57" s="57"/>
    </row>
    <row r="58" spans="1:15" ht="19.5">
      <c r="A58" s="30" t="s">
        <v>20</v>
      </c>
      <c r="B58" s="84"/>
      <c r="C58" s="84"/>
      <c r="D58" s="84"/>
      <c r="E58" s="85">
        <f>SUM(E10:E57)</f>
        <v>0</v>
      </c>
      <c r="F58" s="86"/>
      <c r="G58" s="87"/>
      <c r="H58" s="88">
        <f>SUM(H10:I57)</f>
        <v>6636814</v>
      </c>
      <c r="I58" s="88"/>
      <c r="J58" s="89">
        <f>SUM(J10:J57)</f>
        <v>6636814</v>
      </c>
      <c r="K58" s="89">
        <f>SUM(K10:K57)</f>
        <v>0</v>
      </c>
      <c r="L58" s="89"/>
      <c r="M58" s="89"/>
      <c r="N58" s="85">
        <f>SUM(N10:N57)</f>
        <v>0</v>
      </c>
      <c r="O58" s="89">
        <f>SUM(E58+K58+N58)</f>
        <v>0</v>
      </c>
    </row>
    <row r="59" spans="1:15">
      <c r="B59" s="1" t="s">
        <v>51</v>
      </c>
      <c r="O59" s="90" t="s">
        <v>52</v>
      </c>
    </row>
    <row r="60" spans="1:15">
      <c r="O60" s="85">
        <f>ROUND(O58/1.1,0)</f>
        <v>0</v>
      </c>
    </row>
    <row r="61" spans="1:15">
      <c r="O61" s="90" t="s">
        <v>53</v>
      </c>
    </row>
  </sheetData>
  <mergeCells count="216">
    <mergeCell ref="O54:O57"/>
    <mergeCell ref="F56:G57"/>
    <mergeCell ref="H56:I57"/>
    <mergeCell ref="K56:K57"/>
    <mergeCell ref="F58:G58"/>
    <mergeCell ref="H58:I58"/>
    <mergeCell ref="H54:I55"/>
    <mergeCell ref="J54:J57"/>
    <mergeCell ref="K54:K55"/>
    <mergeCell ref="L54:L57"/>
    <mergeCell ref="M54:M57"/>
    <mergeCell ref="N54:N57"/>
    <mergeCell ref="O50:O53"/>
    <mergeCell ref="F52:G53"/>
    <mergeCell ref="H52:I53"/>
    <mergeCell ref="K52:K53"/>
    <mergeCell ref="A54:A57"/>
    <mergeCell ref="B54:B57"/>
    <mergeCell ref="C54:C57"/>
    <mergeCell ref="D54:D57"/>
    <mergeCell ref="E54:E57"/>
    <mergeCell ref="F54:G55"/>
    <mergeCell ref="H50:I51"/>
    <mergeCell ref="J50:J53"/>
    <mergeCell ref="K50:K51"/>
    <mergeCell ref="L50:L53"/>
    <mergeCell ref="M50:M53"/>
    <mergeCell ref="N50:N53"/>
    <mergeCell ref="O46:O49"/>
    <mergeCell ref="F48:G49"/>
    <mergeCell ref="H48:I49"/>
    <mergeCell ref="K48:K49"/>
    <mergeCell ref="A50:A53"/>
    <mergeCell ref="B50:B53"/>
    <mergeCell ref="C50:C53"/>
    <mergeCell ref="D50:D53"/>
    <mergeCell ref="E50:E53"/>
    <mergeCell ref="F50:G51"/>
    <mergeCell ref="H46:I47"/>
    <mergeCell ref="J46:J49"/>
    <mergeCell ref="K46:K47"/>
    <mergeCell ref="L46:L49"/>
    <mergeCell ref="M46:M49"/>
    <mergeCell ref="N46:N49"/>
    <mergeCell ref="O42:O45"/>
    <mergeCell ref="F44:G45"/>
    <mergeCell ref="H44:I45"/>
    <mergeCell ref="K44:K45"/>
    <mergeCell ref="A46:A49"/>
    <mergeCell ref="B46:B49"/>
    <mergeCell ref="C46:C49"/>
    <mergeCell ref="D46:D49"/>
    <mergeCell ref="E46:E49"/>
    <mergeCell ref="F46:G47"/>
    <mergeCell ref="H42:I43"/>
    <mergeCell ref="J42:J45"/>
    <mergeCell ref="K42:K43"/>
    <mergeCell ref="L42:L45"/>
    <mergeCell ref="M42:M45"/>
    <mergeCell ref="N42:N45"/>
    <mergeCell ref="O38:O41"/>
    <mergeCell ref="F40:G41"/>
    <mergeCell ref="H40:I41"/>
    <mergeCell ref="K40:K41"/>
    <mergeCell ref="A42:A45"/>
    <mergeCell ref="B42:B45"/>
    <mergeCell ref="C42:C45"/>
    <mergeCell ref="D42:D45"/>
    <mergeCell ref="E42:E45"/>
    <mergeCell ref="F42:G43"/>
    <mergeCell ref="H38:I39"/>
    <mergeCell ref="J38:J41"/>
    <mergeCell ref="K38:K39"/>
    <mergeCell ref="L38:L41"/>
    <mergeCell ref="M38:M41"/>
    <mergeCell ref="N38:N41"/>
    <mergeCell ref="O34:O37"/>
    <mergeCell ref="F36:G37"/>
    <mergeCell ref="H36:I37"/>
    <mergeCell ref="K36:K37"/>
    <mergeCell ref="A38:A41"/>
    <mergeCell ref="B38:B41"/>
    <mergeCell ref="C38:C41"/>
    <mergeCell ref="D38:D41"/>
    <mergeCell ref="E38:E41"/>
    <mergeCell ref="F38:G39"/>
    <mergeCell ref="H34:I35"/>
    <mergeCell ref="J34:J37"/>
    <mergeCell ref="K34:K35"/>
    <mergeCell ref="L34:L37"/>
    <mergeCell ref="M34:M37"/>
    <mergeCell ref="N34:N37"/>
    <mergeCell ref="O30:O33"/>
    <mergeCell ref="F32:G33"/>
    <mergeCell ref="H32:I33"/>
    <mergeCell ref="K32:K33"/>
    <mergeCell ref="A34:A37"/>
    <mergeCell ref="B34:B37"/>
    <mergeCell ref="C34:C37"/>
    <mergeCell ref="D34:D37"/>
    <mergeCell ref="E34:E37"/>
    <mergeCell ref="F34:G35"/>
    <mergeCell ref="H30:I31"/>
    <mergeCell ref="J30:J33"/>
    <mergeCell ref="K30:K31"/>
    <mergeCell ref="L30:L33"/>
    <mergeCell ref="M30:M33"/>
    <mergeCell ref="N30:N33"/>
    <mergeCell ref="O26:O29"/>
    <mergeCell ref="F28:G29"/>
    <mergeCell ref="H28:I29"/>
    <mergeCell ref="K28:K29"/>
    <mergeCell ref="A30:A33"/>
    <mergeCell ref="B30:B33"/>
    <mergeCell ref="C30:C33"/>
    <mergeCell ref="D30:D33"/>
    <mergeCell ref="E30:E33"/>
    <mergeCell ref="F30:G31"/>
    <mergeCell ref="H26:I27"/>
    <mergeCell ref="J26:J29"/>
    <mergeCell ref="K26:K27"/>
    <mergeCell ref="L26:L29"/>
    <mergeCell ref="M26:M29"/>
    <mergeCell ref="N26:N29"/>
    <mergeCell ref="O22:O25"/>
    <mergeCell ref="F24:G25"/>
    <mergeCell ref="H24:I25"/>
    <mergeCell ref="K24:K25"/>
    <mergeCell ref="A26:A29"/>
    <mergeCell ref="B26:B29"/>
    <mergeCell ref="C26:C29"/>
    <mergeCell ref="D26:D29"/>
    <mergeCell ref="E26:E29"/>
    <mergeCell ref="F26:G27"/>
    <mergeCell ref="H22:I23"/>
    <mergeCell ref="J22:J25"/>
    <mergeCell ref="K22:K23"/>
    <mergeCell ref="L22:L25"/>
    <mergeCell ref="M22:M25"/>
    <mergeCell ref="N22:N25"/>
    <mergeCell ref="O18:O21"/>
    <mergeCell ref="F20:G21"/>
    <mergeCell ref="H20:I21"/>
    <mergeCell ref="K20:K21"/>
    <mergeCell ref="A22:A25"/>
    <mergeCell ref="B22:B25"/>
    <mergeCell ref="C22:C25"/>
    <mergeCell ref="D22:D25"/>
    <mergeCell ref="E22:E25"/>
    <mergeCell ref="F22:G23"/>
    <mergeCell ref="H18:I19"/>
    <mergeCell ref="J18:J21"/>
    <mergeCell ref="K18:K19"/>
    <mergeCell ref="L18:L21"/>
    <mergeCell ref="M18:M21"/>
    <mergeCell ref="N18:N21"/>
    <mergeCell ref="A18:A21"/>
    <mergeCell ref="B18:B21"/>
    <mergeCell ref="C18:C21"/>
    <mergeCell ref="D18:D21"/>
    <mergeCell ref="E18:E21"/>
    <mergeCell ref="F18:G19"/>
    <mergeCell ref="K14:K15"/>
    <mergeCell ref="L14:L17"/>
    <mergeCell ref="M14:M17"/>
    <mergeCell ref="N14:N17"/>
    <mergeCell ref="O14:O17"/>
    <mergeCell ref="F16:G17"/>
    <mergeCell ref="H16:I17"/>
    <mergeCell ref="K16:K17"/>
    <mergeCell ref="H12:I13"/>
    <mergeCell ref="K12:K13"/>
    <mergeCell ref="A14:A17"/>
    <mergeCell ref="B14:B17"/>
    <mergeCell ref="C14:C17"/>
    <mergeCell ref="D14:D17"/>
    <mergeCell ref="E14:E17"/>
    <mergeCell ref="F14:G15"/>
    <mergeCell ref="H14:I15"/>
    <mergeCell ref="J14:J17"/>
    <mergeCell ref="J10:J13"/>
    <mergeCell ref="K10:K11"/>
    <mergeCell ref="L10:L13"/>
    <mergeCell ref="M10:M13"/>
    <mergeCell ref="N10:N13"/>
    <mergeCell ref="O10:O13"/>
    <mergeCell ref="F9:G9"/>
    <mergeCell ref="H9:I9"/>
    <mergeCell ref="A10:A13"/>
    <mergeCell ref="B10:B13"/>
    <mergeCell ref="C10:C13"/>
    <mergeCell ref="D10:D13"/>
    <mergeCell ref="E10:E13"/>
    <mergeCell ref="F10:G11"/>
    <mergeCell ref="H10:I11"/>
    <mergeCell ref="F12:G13"/>
    <mergeCell ref="H4:J4"/>
    <mergeCell ref="L4:L8"/>
    <mergeCell ref="M4:M8"/>
    <mergeCell ref="N4:N8"/>
    <mergeCell ref="J5:J8"/>
    <mergeCell ref="F6:F8"/>
    <mergeCell ref="G6:G8"/>
    <mergeCell ref="H6:H8"/>
    <mergeCell ref="I6:I8"/>
    <mergeCell ref="K6:K8"/>
    <mergeCell ref="A3:A9"/>
    <mergeCell ref="B3:E3"/>
    <mergeCell ref="F3:K3"/>
    <mergeCell ref="L3:N3"/>
    <mergeCell ref="O3:O8"/>
    <mergeCell ref="B4:B8"/>
    <mergeCell ref="C4:C8"/>
    <mergeCell ref="D4:D8"/>
    <mergeCell ref="E4:E8"/>
    <mergeCell ref="F4:G4"/>
  </mergeCells>
  <phoneticPr fontId="3"/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10" sqref="A10"/>
    </sheetView>
  </sheetViews>
  <sheetFormatPr defaultRowHeight="18.7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入札内訳書</vt:lpstr>
      <vt:lpstr>Sheet1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源五郎丸　大介</dc:creator>
  <cp:lastModifiedBy>源五郎丸　大介</cp:lastModifiedBy>
  <dcterms:created xsi:type="dcterms:W3CDTF">2015-06-05T18:19:34Z</dcterms:created>
  <dcterms:modified xsi:type="dcterms:W3CDTF">2025-12-19T08:08:54Z</dcterms:modified>
</cp:coreProperties>
</file>